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Sheet1" sheetId="1" r:id="rId1"/>
  </sheets>
  <definedNames>
    <definedName name="_xlnm.Print_Area" localSheetId="0">Sheet1!$B$1:$D$152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106" i="1" l="1"/>
  <c r="D132" i="1" l="1"/>
  <c r="D151" i="1" s="1"/>
  <c r="D30" i="1"/>
  <c r="D152" i="1" l="1"/>
</calcChain>
</file>

<file path=xl/sharedStrings.xml><?xml version="1.0" encoding="utf-8"?>
<sst xmlns="http://schemas.openxmlformats.org/spreadsheetml/2006/main" count="176" uniqueCount="171">
  <si>
    <t>Village of Upper Nyack</t>
  </si>
  <si>
    <t>Real Property Tax</t>
  </si>
  <si>
    <t>A1001</t>
  </si>
  <si>
    <t>Interest/Pen Taxes</t>
  </si>
  <si>
    <t>A1090</t>
  </si>
  <si>
    <t>A1130</t>
  </si>
  <si>
    <t>Gross Utility Fees</t>
  </si>
  <si>
    <t>Zoning Fees</t>
  </si>
  <si>
    <t>A2110</t>
  </si>
  <si>
    <t>A2115</t>
  </si>
  <si>
    <t>Planning Board Fees</t>
  </si>
  <si>
    <t>A2401</t>
  </si>
  <si>
    <t>Interest Earnings</t>
  </si>
  <si>
    <t>A2410</t>
  </si>
  <si>
    <t>Office Rental</t>
  </si>
  <si>
    <t>Parks - Old Stone Meting House</t>
  </si>
  <si>
    <t>A2411</t>
  </si>
  <si>
    <t>CO &amp; Violation Search</t>
  </si>
  <si>
    <t>A2555</t>
  </si>
  <si>
    <t>A2560</t>
  </si>
  <si>
    <t>Building Permits</t>
  </si>
  <si>
    <t>Road Opening Permits</t>
  </si>
  <si>
    <t>A2590</t>
  </si>
  <si>
    <t>Tree Permits</t>
  </si>
  <si>
    <t>A2591</t>
  </si>
  <si>
    <t>A2595</t>
  </si>
  <si>
    <t>Cable Permits</t>
  </si>
  <si>
    <t>Sale of Equipment</t>
  </si>
  <si>
    <t>A2665</t>
  </si>
  <si>
    <t>A2770</t>
  </si>
  <si>
    <t>Other Revenue</t>
  </si>
  <si>
    <t>A2771</t>
  </si>
  <si>
    <t>Clarkstown - Bulk Pickup</t>
  </si>
  <si>
    <t>State Aid</t>
  </si>
  <si>
    <t>A3001</t>
  </si>
  <si>
    <t>A3002</t>
  </si>
  <si>
    <t>NYS - CHIPS</t>
  </si>
  <si>
    <t>RC Mortgage Tax</t>
  </si>
  <si>
    <t>A3005</t>
  </si>
  <si>
    <t>A3006</t>
  </si>
  <si>
    <t>RC Sales Tax</t>
  </si>
  <si>
    <t>A3600</t>
  </si>
  <si>
    <t>Sewer Rent</t>
  </si>
  <si>
    <t>Payroll Expenses</t>
  </si>
  <si>
    <t>Payroll Service</t>
  </si>
  <si>
    <t>Unemployment</t>
  </si>
  <si>
    <t>Social Sec/Medicare Employer</t>
  </si>
  <si>
    <t>A1325</t>
  </si>
  <si>
    <t>Finance</t>
  </si>
  <si>
    <t>Audit/Reporting</t>
  </si>
  <si>
    <t>A1355</t>
  </si>
  <si>
    <t>Assessment</t>
  </si>
  <si>
    <t>Assessor Contr</t>
  </si>
  <si>
    <t>A1410</t>
  </si>
  <si>
    <t>Village Clerk</t>
  </si>
  <si>
    <t>Asstnt Clerk</t>
  </si>
  <si>
    <t>Village Clerk Services</t>
  </si>
  <si>
    <t>Equipment</t>
  </si>
  <si>
    <t>Supplies</t>
  </si>
  <si>
    <t>Postage</t>
  </si>
  <si>
    <t>Legal Advertising</t>
  </si>
  <si>
    <t>Public Information</t>
  </si>
  <si>
    <t>Telephone/Communication</t>
  </si>
  <si>
    <t>Contractual Services</t>
  </si>
  <si>
    <t>Meetings &amp; Seminars</t>
  </si>
  <si>
    <t>Promotion &amp; Goodwill</t>
  </si>
  <si>
    <t>Bank Fees</t>
  </si>
  <si>
    <t>A1415</t>
  </si>
  <si>
    <t>Capital Reserve Fund</t>
  </si>
  <si>
    <t>Sewer Replacement Fund</t>
  </si>
  <si>
    <t>Highway Equipment</t>
  </si>
  <si>
    <t>A1420</t>
  </si>
  <si>
    <t>Law</t>
  </si>
  <si>
    <t>Attorney Contractual</t>
  </si>
  <si>
    <t>Engineer Contractual</t>
  </si>
  <si>
    <t xml:space="preserve"> </t>
  </si>
  <si>
    <t>A1440</t>
  </si>
  <si>
    <t xml:space="preserve">Engineering </t>
  </si>
  <si>
    <t>Elections</t>
  </si>
  <si>
    <t>A1450</t>
  </si>
  <si>
    <t>Elections Contractual</t>
  </si>
  <si>
    <t>A1620</t>
  </si>
  <si>
    <t>Village Hall</t>
  </si>
  <si>
    <t>VH Equipment</t>
  </si>
  <si>
    <t>VH Cleaning</t>
  </si>
  <si>
    <t>VH Heating</t>
  </si>
  <si>
    <t>VH Electric</t>
  </si>
  <si>
    <t>VH Repairs</t>
  </si>
  <si>
    <t>VH Water</t>
  </si>
  <si>
    <t>A1630</t>
  </si>
  <si>
    <t>Broadway Garage</t>
  </si>
  <si>
    <t>F&amp;G Heating</t>
  </si>
  <si>
    <t>F&amp;G Electricity</t>
  </si>
  <si>
    <t>F&amp;G Repairs</t>
  </si>
  <si>
    <t>F&amp;G Water</t>
  </si>
  <si>
    <t>A1640</t>
  </si>
  <si>
    <t>Stone Meeting House</t>
  </si>
  <si>
    <t>Utilities</t>
  </si>
  <si>
    <t>Repairs &amp; Maintenance</t>
  </si>
  <si>
    <t>Contracual Misc</t>
  </si>
  <si>
    <t>A1910</t>
  </si>
  <si>
    <t>Unallocated Insurance</t>
  </si>
  <si>
    <t>A3620</t>
  </si>
  <si>
    <t>Building &amp; Code Enforcement</t>
  </si>
  <si>
    <t>Training</t>
  </si>
  <si>
    <t>Building Inspector Services</t>
  </si>
  <si>
    <t>A5110</t>
  </si>
  <si>
    <t>Highway Department</t>
  </si>
  <si>
    <t>HD - Equipment</t>
  </si>
  <si>
    <t>HD - Truck Maintenance</t>
  </si>
  <si>
    <t>HD - Equipment Maintenance</t>
  </si>
  <si>
    <t>HD - Road Repair &amp; Maint</t>
  </si>
  <si>
    <t>HD - Truck Fuel</t>
  </si>
  <si>
    <t>HD - Contract Road Repair</t>
  </si>
  <si>
    <t>HD - Building Repair</t>
  </si>
  <si>
    <t>HD - Telephone</t>
  </si>
  <si>
    <t>HD - Highway Services</t>
  </si>
  <si>
    <t>HD - Utilities</t>
  </si>
  <si>
    <t>HD - Training</t>
  </si>
  <si>
    <t>HD - Supplies</t>
  </si>
  <si>
    <t>HD - Tree Safety</t>
  </si>
  <si>
    <t>HD - Community Beautification</t>
  </si>
  <si>
    <t>HD - Catch Basin Repairs</t>
  </si>
  <si>
    <t>HD - Contract Services</t>
  </si>
  <si>
    <t>HD - Cablevision</t>
  </si>
  <si>
    <t>A5142</t>
  </si>
  <si>
    <t>Snow Removal</t>
  </si>
  <si>
    <t>Snow Materials &amp; Equip</t>
  </si>
  <si>
    <t>Meal Allowance</t>
  </si>
  <si>
    <t>A8020</t>
  </si>
  <si>
    <t>Planning / ARB</t>
  </si>
  <si>
    <t>Planning Personnel</t>
  </si>
  <si>
    <t>A8120</t>
  </si>
  <si>
    <t>SS - Pumphouse Utilities</t>
  </si>
  <si>
    <t>SS - Repairs &amp; Maintenance</t>
  </si>
  <si>
    <t>SS - Treatment</t>
  </si>
  <si>
    <t xml:space="preserve">SS - Pump Station Debt Service </t>
  </si>
  <si>
    <t>Sewer System</t>
  </si>
  <si>
    <t>A8130</t>
  </si>
  <si>
    <t>Refuse Collection</t>
  </si>
  <si>
    <t>Refuse Contractual</t>
  </si>
  <si>
    <t>A8540</t>
  </si>
  <si>
    <t>Drainage</t>
  </si>
  <si>
    <t>A9010</t>
  </si>
  <si>
    <t>A9040</t>
  </si>
  <si>
    <t>A9060</t>
  </si>
  <si>
    <t>A9061</t>
  </si>
  <si>
    <t>A9065</t>
  </si>
  <si>
    <t>A9600</t>
  </si>
  <si>
    <t>Bond Payments</t>
  </si>
  <si>
    <t>Community Beautification</t>
  </si>
  <si>
    <t>Medicare Reimb</t>
  </si>
  <si>
    <t>Health Insurance</t>
  </si>
  <si>
    <t xml:space="preserve">Worker's Compensation </t>
  </si>
  <si>
    <t>State Retirement</t>
  </si>
  <si>
    <t>DPW Building</t>
  </si>
  <si>
    <t>Interest DPW Building</t>
  </si>
  <si>
    <t>Various Purpose Bd</t>
  </si>
  <si>
    <t>Interest Var Pur Bd</t>
  </si>
  <si>
    <t>TOTAL PROJECTED EXPENSES</t>
  </si>
  <si>
    <t>Treasurer Services</t>
  </si>
  <si>
    <t>(SURPLUSS) DEFICIT</t>
  </si>
  <si>
    <t>TOTAL PROJECTED FUNDING SOURCES</t>
  </si>
  <si>
    <t>FUNDING SOURCES</t>
  </si>
  <si>
    <t>Transfer from Surplus</t>
  </si>
  <si>
    <t>Legal Misc</t>
  </si>
  <si>
    <t>BAN June 19, 2017 - Prin</t>
  </si>
  <si>
    <t>BAN June 19, 2017 - Interest</t>
  </si>
  <si>
    <t>Omitted Tax (One time, other revenue)</t>
  </si>
  <si>
    <t>2017/2018 Budget Approved 4/20/17</t>
  </si>
  <si>
    <t>FINAL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</si>
</sst>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2" fontId="0" fillId="0" borderId="0" xfId="0" applyNumberFormat="1"/>
    <xf numFmtId="164" fontId="0" fillId="0" borderId="0" xfId="1" applyNumberFormat="1" applyFont="1"/>
    <xf numFmtId="15" fontId="4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2" fillId="0" borderId="0" xfId="1" applyNumberFormat="1" applyFont="1"/>
    <xf numFmtId="0" fontId="0" fillId="0" borderId="0" xfId="0" applyFont="1"/>
    <xf numFmtId="164" fontId="1" fillId="0" borderId="0" xfId="1" applyNumberFormat="1" applyFont="1"/>
    <xf numFmtId="164" fontId="0" fillId="0" borderId="0" xfId="1" applyNumberFormat="1" applyFont="1" applyBorder="1"/>
    <xf numFmtId="164" fontId="1" fillId="0" borderId="0" xfId="1" applyNumberFormat="1" applyFont="1" applyBorder="1"/>
    <xf numFmtId="164" fontId="2" fillId="0" borderId="0" xfId="1" applyNumberFormat="1" applyFont="1" applyBorder="1"/>
    <xf numFmtId="0" fontId="6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152"/>
  <sheetViews>
    <sheetView tabSelected="1" topLeftCell="A55" workbookViewId="0">
      <selection activeCell="D4" sqref="D4"/>
    </sheetView>
  </sheetViews>
  <sheetFormatPr defaultRowHeight="15" x14ac:dyDescent="0.25"/>
  <cols>
    <col min="3" max="3" width="33.85546875" customWidth="1"/>
    <col min="4" max="4" width="16.42578125" style="5" customWidth="1"/>
    <col min="5" max="5" width="16.7109375" customWidth="1"/>
    <col min="6" max="6" width="12.85546875" customWidth="1"/>
    <col min="7" max="7" width="49.42578125" customWidth="1"/>
  </cols>
  <sheetData>
    <row r="1" spans="2:4" ht="18.75" x14ac:dyDescent="0.3">
      <c r="C1" s="8" t="s">
        <v>0</v>
      </c>
    </row>
    <row r="2" spans="2:4" ht="18.75" x14ac:dyDescent="0.3">
      <c r="C2" s="15" t="s">
        <v>169</v>
      </c>
    </row>
    <row r="3" spans="2:4" ht="15.75" x14ac:dyDescent="0.25">
      <c r="C3" s="2"/>
      <c r="D3" s="7" t="s">
        <v>170</v>
      </c>
    </row>
    <row r="4" spans="2:4" x14ac:dyDescent="0.25">
      <c r="D4" s="6">
        <v>43251</v>
      </c>
    </row>
    <row r="5" spans="2:4" x14ac:dyDescent="0.25">
      <c r="C5" s="1" t="s">
        <v>163</v>
      </c>
    </row>
    <row r="6" spans="2:4" x14ac:dyDescent="0.25">
      <c r="B6" s="3" t="s">
        <v>2</v>
      </c>
      <c r="C6" t="s">
        <v>1</v>
      </c>
      <c r="D6" s="5">
        <v>1836000</v>
      </c>
    </row>
    <row r="7" spans="2:4" x14ac:dyDescent="0.25">
      <c r="B7" s="3" t="s">
        <v>4</v>
      </c>
      <c r="C7" t="s">
        <v>3</v>
      </c>
      <c r="D7" s="5">
        <v>4000</v>
      </c>
    </row>
    <row r="8" spans="2:4" x14ac:dyDescent="0.25">
      <c r="B8" s="3" t="s">
        <v>5</v>
      </c>
      <c r="C8" t="s">
        <v>6</v>
      </c>
      <c r="D8" s="5">
        <v>34000</v>
      </c>
    </row>
    <row r="9" spans="2:4" x14ac:dyDescent="0.25">
      <c r="B9" s="3" t="s">
        <v>8</v>
      </c>
      <c r="C9" t="s">
        <v>7</v>
      </c>
      <c r="D9" s="5">
        <v>2000</v>
      </c>
    </row>
    <row r="10" spans="2:4" x14ac:dyDescent="0.25">
      <c r="B10" s="3" t="s">
        <v>9</v>
      </c>
      <c r="C10" t="s">
        <v>10</v>
      </c>
      <c r="D10" s="5">
        <v>7000</v>
      </c>
    </row>
    <row r="11" spans="2:4" x14ac:dyDescent="0.25">
      <c r="B11" s="3" t="s">
        <v>11</v>
      </c>
      <c r="C11" t="s">
        <v>12</v>
      </c>
      <c r="D11" s="5">
        <v>4500</v>
      </c>
    </row>
    <row r="12" spans="2:4" x14ac:dyDescent="0.25">
      <c r="B12" s="3" t="s">
        <v>13</v>
      </c>
      <c r="C12" t="s">
        <v>14</v>
      </c>
      <c r="D12" s="5">
        <v>29500</v>
      </c>
    </row>
    <row r="13" spans="2:4" x14ac:dyDescent="0.25">
      <c r="B13" s="3" t="s">
        <v>16</v>
      </c>
      <c r="C13" t="s">
        <v>15</v>
      </c>
      <c r="D13" s="5">
        <v>350</v>
      </c>
    </row>
    <row r="14" spans="2:4" x14ac:dyDescent="0.25">
      <c r="B14" s="3" t="s">
        <v>18</v>
      </c>
      <c r="C14" t="s">
        <v>17</v>
      </c>
      <c r="D14" s="5">
        <v>5000</v>
      </c>
    </row>
    <row r="15" spans="2:4" x14ac:dyDescent="0.25">
      <c r="B15" s="3" t="s">
        <v>19</v>
      </c>
      <c r="C15" t="s">
        <v>21</v>
      </c>
      <c r="D15" s="5">
        <v>1000</v>
      </c>
    </row>
    <row r="16" spans="2:4" x14ac:dyDescent="0.25">
      <c r="B16" s="3" t="s">
        <v>22</v>
      </c>
      <c r="C16" t="s">
        <v>20</v>
      </c>
      <c r="D16" s="11">
        <v>45000</v>
      </c>
    </row>
    <row r="17" spans="2:4" x14ac:dyDescent="0.25">
      <c r="B17" s="3" t="s">
        <v>24</v>
      </c>
      <c r="C17" t="s">
        <v>23</v>
      </c>
      <c r="D17" s="5">
        <v>2000</v>
      </c>
    </row>
    <row r="18" spans="2:4" x14ac:dyDescent="0.25">
      <c r="B18" s="3" t="s">
        <v>25</v>
      </c>
      <c r="C18" t="s">
        <v>26</v>
      </c>
      <c r="D18" s="11">
        <v>40000</v>
      </c>
    </row>
    <row r="19" spans="2:4" x14ac:dyDescent="0.25">
      <c r="B19" s="3" t="s">
        <v>28</v>
      </c>
      <c r="C19" t="s">
        <v>27</v>
      </c>
      <c r="D19" s="12">
        <v>0</v>
      </c>
    </row>
    <row r="20" spans="2:4" x14ac:dyDescent="0.25">
      <c r="B20" s="3" t="s">
        <v>29</v>
      </c>
      <c r="C20" t="s">
        <v>30</v>
      </c>
      <c r="D20" s="11">
        <v>60000</v>
      </c>
    </row>
    <row r="21" spans="2:4" x14ac:dyDescent="0.25">
      <c r="B21" s="3" t="s">
        <v>31</v>
      </c>
      <c r="C21" t="s">
        <v>32</v>
      </c>
      <c r="D21" s="11">
        <v>32000</v>
      </c>
    </row>
    <row r="22" spans="2:4" x14ac:dyDescent="0.25">
      <c r="B22" s="3" t="s">
        <v>34</v>
      </c>
      <c r="C22" t="s">
        <v>33</v>
      </c>
      <c r="D22" s="11">
        <v>10000</v>
      </c>
    </row>
    <row r="23" spans="2:4" x14ac:dyDescent="0.25">
      <c r="B23" s="3" t="s">
        <v>35</v>
      </c>
      <c r="C23" t="s">
        <v>36</v>
      </c>
      <c r="D23" s="13">
        <v>65000</v>
      </c>
    </row>
    <row r="24" spans="2:4" x14ac:dyDescent="0.25">
      <c r="B24" s="3" t="s">
        <v>38</v>
      </c>
      <c r="C24" t="s">
        <v>37</v>
      </c>
      <c r="D24" s="5">
        <v>40000</v>
      </c>
    </row>
    <row r="25" spans="2:4" x14ac:dyDescent="0.25">
      <c r="B25" s="3" t="s">
        <v>39</v>
      </c>
      <c r="C25" t="s">
        <v>40</v>
      </c>
      <c r="D25" s="5">
        <v>38000</v>
      </c>
    </row>
    <row r="26" spans="2:4" x14ac:dyDescent="0.25">
      <c r="B26" s="3"/>
      <c r="C26" t="s">
        <v>168</v>
      </c>
      <c r="D26" s="5">
        <v>9500</v>
      </c>
    </row>
    <row r="27" spans="2:4" x14ac:dyDescent="0.25">
      <c r="B27" s="3" t="s">
        <v>41</v>
      </c>
      <c r="C27" t="s">
        <v>42</v>
      </c>
      <c r="D27" s="5">
        <v>63000</v>
      </c>
    </row>
    <row r="28" spans="2:4" x14ac:dyDescent="0.25">
      <c r="B28" t="s">
        <v>75</v>
      </c>
      <c r="C28" t="s">
        <v>164</v>
      </c>
      <c r="D28" s="11">
        <v>0</v>
      </c>
    </row>
    <row r="30" spans="2:4" x14ac:dyDescent="0.25">
      <c r="C30" t="s">
        <v>162</v>
      </c>
      <c r="D30" s="5">
        <f>SUM(D6:D28)</f>
        <v>2327850</v>
      </c>
    </row>
    <row r="32" spans="2:4" x14ac:dyDescent="0.25">
      <c r="B32" s="3">
        <v>6560</v>
      </c>
      <c r="C32" s="3" t="s">
        <v>43</v>
      </c>
    </row>
    <row r="33" spans="2:4" x14ac:dyDescent="0.25">
      <c r="B33">
        <v>6566</v>
      </c>
      <c r="C33" t="s">
        <v>46</v>
      </c>
      <c r="D33" s="5">
        <f>34200+240</f>
        <v>34440</v>
      </c>
    </row>
    <row r="34" spans="2:4" x14ac:dyDescent="0.25">
      <c r="B34">
        <v>6567</v>
      </c>
      <c r="C34" t="s">
        <v>45</v>
      </c>
      <c r="D34" s="5">
        <v>2050</v>
      </c>
    </row>
    <row r="35" spans="2:4" x14ac:dyDescent="0.25">
      <c r="B35">
        <v>6569</v>
      </c>
      <c r="C35" t="s">
        <v>44</v>
      </c>
      <c r="D35" s="5">
        <v>3000</v>
      </c>
    </row>
    <row r="37" spans="2:4" x14ac:dyDescent="0.25">
      <c r="B37" s="3" t="s">
        <v>47</v>
      </c>
      <c r="C37" s="3" t="s">
        <v>48</v>
      </c>
    </row>
    <row r="38" spans="2:4" x14ac:dyDescent="0.25">
      <c r="B38" s="10">
        <v>1325.01</v>
      </c>
      <c r="C38" s="10" t="s">
        <v>160</v>
      </c>
      <c r="D38" s="11">
        <v>42000</v>
      </c>
    </row>
    <row r="39" spans="2:4" x14ac:dyDescent="0.25">
      <c r="B39">
        <v>1325.41</v>
      </c>
      <c r="C39" t="s">
        <v>49</v>
      </c>
      <c r="D39" s="11">
        <v>0</v>
      </c>
    </row>
    <row r="41" spans="2:4" x14ac:dyDescent="0.25">
      <c r="B41" s="3" t="s">
        <v>50</v>
      </c>
      <c r="C41" s="3" t="s">
        <v>51</v>
      </c>
    </row>
    <row r="42" spans="2:4" x14ac:dyDescent="0.25">
      <c r="B42" s="4">
        <v>1355.4</v>
      </c>
      <c r="C42" t="s">
        <v>52</v>
      </c>
      <c r="D42" s="11">
        <v>6000</v>
      </c>
    </row>
    <row r="44" spans="2:4" x14ac:dyDescent="0.25">
      <c r="B44" s="3" t="s">
        <v>53</v>
      </c>
      <c r="C44" s="3" t="s">
        <v>54</v>
      </c>
    </row>
    <row r="45" spans="2:4" x14ac:dyDescent="0.25">
      <c r="B45">
        <v>1410.03</v>
      </c>
      <c r="C45" t="s">
        <v>55</v>
      </c>
      <c r="D45" s="5">
        <v>49800</v>
      </c>
    </row>
    <row r="46" spans="2:4" x14ac:dyDescent="0.25">
      <c r="B46">
        <v>1410.01</v>
      </c>
      <c r="C46" t="s">
        <v>56</v>
      </c>
      <c r="D46" s="5">
        <v>55900</v>
      </c>
    </row>
    <row r="47" spans="2:4" x14ac:dyDescent="0.25">
      <c r="B47" s="4">
        <v>1410.2</v>
      </c>
      <c r="C47" t="s">
        <v>57</v>
      </c>
      <c r="D47" s="5">
        <v>2000</v>
      </c>
    </row>
    <row r="48" spans="2:4" x14ac:dyDescent="0.25">
      <c r="B48">
        <v>1410.41</v>
      </c>
      <c r="C48" t="s">
        <v>58</v>
      </c>
      <c r="D48" s="5">
        <v>5000</v>
      </c>
    </row>
    <row r="49" spans="2:4" x14ac:dyDescent="0.25">
      <c r="B49">
        <v>1410.43</v>
      </c>
      <c r="C49" t="s">
        <v>59</v>
      </c>
      <c r="D49" s="5">
        <v>1500</v>
      </c>
    </row>
    <row r="50" spans="2:4" x14ac:dyDescent="0.25">
      <c r="B50">
        <v>1410.44</v>
      </c>
      <c r="C50" t="s">
        <v>60</v>
      </c>
      <c r="D50" s="5">
        <v>2500</v>
      </c>
    </row>
    <row r="51" spans="2:4" x14ac:dyDescent="0.25">
      <c r="B51">
        <v>1410.45</v>
      </c>
      <c r="C51" t="s">
        <v>61</v>
      </c>
      <c r="D51" s="5">
        <v>1000</v>
      </c>
    </row>
    <row r="52" spans="2:4" x14ac:dyDescent="0.25">
      <c r="B52">
        <v>1410.47</v>
      </c>
      <c r="C52" t="s">
        <v>62</v>
      </c>
      <c r="D52" s="5">
        <v>2500</v>
      </c>
    </row>
    <row r="53" spans="2:4" x14ac:dyDescent="0.25">
      <c r="B53">
        <v>1410.48</v>
      </c>
      <c r="C53" t="s">
        <v>66</v>
      </c>
      <c r="D53" s="5">
        <v>200</v>
      </c>
    </row>
    <row r="54" spans="2:4" x14ac:dyDescent="0.25">
      <c r="B54">
        <v>1410.49</v>
      </c>
      <c r="C54" t="s">
        <v>63</v>
      </c>
      <c r="D54" s="5">
        <v>15000</v>
      </c>
    </row>
    <row r="55" spans="2:4" x14ac:dyDescent="0.25">
      <c r="B55" s="4">
        <v>1410.5</v>
      </c>
      <c r="C55" t="s">
        <v>64</v>
      </c>
      <c r="D55" s="5">
        <v>1000</v>
      </c>
    </row>
    <row r="56" spans="2:4" x14ac:dyDescent="0.25">
      <c r="B56">
        <v>1410.51</v>
      </c>
      <c r="C56" t="s">
        <v>65</v>
      </c>
      <c r="D56" s="5">
        <v>500</v>
      </c>
    </row>
    <row r="58" spans="2:4" x14ac:dyDescent="0.25">
      <c r="B58" s="3" t="s">
        <v>67</v>
      </c>
      <c r="C58" s="3" t="s">
        <v>68</v>
      </c>
    </row>
    <row r="59" spans="2:4" x14ac:dyDescent="0.25">
      <c r="B59">
        <v>1415.03</v>
      </c>
      <c r="C59" t="s">
        <v>70</v>
      </c>
      <c r="D59" s="5">
        <v>0</v>
      </c>
    </row>
    <row r="60" spans="2:4" x14ac:dyDescent="0.25">
      <c r="B60">
        <v>1415.04</v>
      </c>
      <c r="C60" t="s">
        <v>69</v>
      </c>
      <c r="D60" s="9">
        <v>0</v>
      </c>
    </row>
    <row r="62" spans="2:4" x14ac:dyDescent="0.25">
      <c r="B62" s="3" t="s">
        <v>71</v>
      </c>
      <c r="C62" s="3" t="s">
        <v>72</v>
      </c>
    </row>
    <row r="63" spans="2:4" x14ac:dyDescent="0.25">
      <c r="B63" s="4">
        <v>1420.4</v>
      </c>
      <c r="C63" t="s">
        <v>73</v>
      </c>
      <c r="D63" s="5">
        <v>50000</v>
      </c>
    </row>
    <row r="64" spans="2:4" x14ac:dyDescent="0.25">
      <c r="B64">
        <v>1420.41</v>
      </c>
      <c r="C64" t="s">
        <v>165</v>
      </c>
      <c r="D64" s="5">
        <v>2500</v>
      </c>
    </row>
    <row r="65" spans="2:4" x14ac:dyDescent="0.25">
      <c r="B65" t="s">
        <v>75</v>
      </c>
      <c r="C65" t="s">
        <v>75</v>
      </c>
    </row>
    <row r="66" spans="2:4" x14ac:dyDescent="0.25">
      <c r="B66" s="3" t="s">
        <v>76</v>
      </c>
      <c r="C66" s="3" t="s">
        <v>77</v>
      </c>
    </row>
    <row r="67" spans="2:4" x14ac:dyDescent="0.25">
      <c r="B67" s="4">
        <v>1440.4</v>
      </c>
      <c r="C67" t="s">
        <v>74</v>
      </c>
      <c r="D67" s="5">
        <v>50000</v>
      </c>
    </row>
    <row r="69" spans="2:4" x14ac:dyDescent="0.25">
      <c r="B69" s="3" t="s">
        <v>79</v>
      </c>
      <c r="C69" s="3" t="s">
        <v>78</v>
      </c>
    </row>
    <row r="70" spans="2:4" x14ac:dyDescent="0.25">
      <c r="B70" s="4">
        <v>1450.4</v>
      </c>
      <c r="C70" t="s">
        <v>80</v>
      </c>
      <c r="D70" s="5">
        <v>500</v>
      </c>
    </row>
    <row r="72" spans="2:4" x14ac:dyDescent="0.25">
      <c r="B72" s="3" t="s">
        <v>81</v>
      </c>
      <c r="C72" s="3" t="s">
        <v>82</v>
      </c>
    </row>
    <row r="73" spans="2:4" x14ac:dyDescent="0.25">
      <c r="B73" s="4">
        <v>1620.2</v>
      </c>
      <c r="C73" t="s">
        <v>83</v>
      </c>
      <c r="D73" s="5">
        <v>1000</v>
      </c>
    </row>
    <row r="74" spans="2:4" x14ac:dyDescent="0.25">
      <c r="B74" s="4">
        <v>1620.4</v>
      </c>
      <c r="C74" t="s">
        <v>84</v>
      </c>
      <c r="D74" s="5">
        <v>2500</v>
      </c>
    </row>
    <row r="75" spans="2:4" x14ac:dyDescent="0.25">
      <c r="B75">
        <v>1620.41</v>
      </c>
      <c r="C75" t="s">
        <v>85</v>
      </c>
      <c r="D75" s="5">
        <v>2500</v>
      </c>
    </row>
    <row r="76" spans="2:4" x14ac:dyDescent="0.25">
      <c r="B76">
        <v>1620.42</v>
      </c>
      <c r="C76" t="s">
        <v>86</v>
      </c>
      <c r="D76" s="5">
        <v>4500</v>
      </c>
    </row>
    <row r="77" spans="2:4" x14ac:dyDescent="0.25">
      <c r="B77">
        <v>1620.44</v>
      </c>
      <c r="C77" t="s">
        <v>87</v>
      </c>
      <c r="D77" s="11">
        <v>20000</v>
      </c>
    </row>
    <row r="78" spans="2:4" x14ac:dyDescent="0.25">
      <c r="B78">
        <v>1620.47</v>
      </c>
      <c r="C78" t="s">
        <v>88</v>
      </c>
      <c r="D78" s="5">
        <v>350</v>
      </c>
    </row>
    <row r="80" spans="2:4" x14ac:dyDescent="0.25">
      <c r="B80" s="3" t="s">
        <v>89</v>
      </c>
      <c r="C80" s="3" t="s">
        <v>90</v>
      </c>
    </row>
    <row r="81" spans="2:4" x14ac:dyDescent="0.25">
      <c r="B81">
        <v>1630.51</v>
      </c>
      <c r="C81" t="s">
        <v>91</v>
      </c>
      <c r="D81" s="5">
        <v>500</v>
      </c>
    </row>
    <row r="82" spans="2:4" x14ac:dyDescent="0.25">
      <c r="B82">
        <v>1630.52</v>
      </c>
      <c r="C82" t="s">
        <v>92</v>
      </c>
      <c r="D82" s="5">
        <v>500</v>
      </c>
    </row>
    <row r="83" spans="2:4" x14ac:dyDescent="0.25">
      <c r="B83">
        <v>1630.54</v>
      </c>
      <c r="C83" t="s">
        <v>93</v>
      </c>
      <c r="D83" s="5">
        <v>10000</v>
      </c>
    </row>
    <row r="84" spans="2:4" x14ac:dyDescent="0.25">
      <c r="B84">
        <v>1630.57</v>
      </c>
      <c r="C84" t="s">
        <v>94</v>
      </c>
      <c r="D84" s="5">
        <v>300</v>
      </c>
    </row>
    <row r="86" spans="2:4" x14ac:dyDescent="0.25">
      <c r="B86" s="3" t="s">
        <v>95</v>
      </c>
      <c r="C86" s="3" t="s">
        <v>96</v>
      </c>
    </row>
    <row r="87" spans="2:4" x14ac:dyDescent="0.25">
      <c r="B87">
        <v>1640.42</v>
      </c>
      <c r="C87" t="s">
        <v>97</v>
      </c>
      <c r="D87" s="5">
        <v>1500</v>
      </c>
    </row>
    <row r="88" spans="2:4" x14ac:dyDescent="0.25">
      <c r="B88">
        <v>1640.44</v>
      </c>
      <c r="C88" t="s">
        <v>98</v>
      </c>
      <c r="D88" s="5">
        <v>2500</v>
      </c>
    </row>
    <row r="89" spans="2:4" x14ac:dyDescent="0.25">
      <c r="B89">
        <v>1640.56</v>
      </c>
      <c r="C89" t="s">
        <v>99</v>
      </c>
      <c r="D89" s="5">
        <v>1000</v>
      </c>
    </row>
    <row r="91" spans="2:4" x14ac:dyDescent="0.25">
      <c r="B91" s="3" t="s">
        <v>100</v>
      </c>
      <c r="C91" t="s">
        <v>101</v>
      </c>
      <c r="D91" s="5">
        <v>42000</v>
      </c>
    </row>
    <row r="93" spans="2:4" x14ac:dyDescent="0.25">
      <c r="B93" s="3" t="s">
        <v>102</v>
      </c>
      <c r="C93" s="3" t="s">
        <v>103</v>
      </c>
    </row>
    <row r="94" spans="2:4" x14ac:dyDescent="0.25">
      <c r="B94">
        <v>3620.01</v>
      </c>
      <c r="C94" t="s">
        <v>105</v>
      </c>
      <c r="D94" s="5">
        <v>31400</v>
      </c>
    </row>
    <row r="95" spans="2:4" x14ac:dyDescent="0.25">
      <c r="B95" s="4">
        <v>3620.2</v>
      </c>
      <c r="C95" t="s">
        <v>57</v>
      </c>
      <c r="D95" s="5">
        <v>2000</v>
      </c>
    </row>
    <row r="96" spans="2:4" x14ac:dyDescent="0.25">
      <c r="B96">
        <v>3620.41</v>
      </c>
      <c r="C96" t="s">
        <v>58</v>
      </c>
      <c r="D96" s="5">
        <v>1000</v>
      </c>
    </row>
    <row r="97" spans="2:4" x14ac:dyDescent="0.25">
      <c r="B97">
        <v>3620.48</v>
      </c>
      <c r="C97" t="s">
        <v>104</v>
      </c>
      <c r="D97" s="5">
        <v>500</v>
      </c>
    </row>
    <row r="99" spans="2:4" x14ac:dyDescent="0.25">
      <c r="B99" s="3" t="s">
        <v>106</v>
      </c>
      <c r="C99" s="3" t="s">
        <v>107</v>
      </c>
    </row>
    <row r="100" spans="2:4" x14ac:dyDescent="0.25">
      <c r="B100">
        <v>5110.01</v>
      </c>
      <c r="C100" t="s">
        <v>116</v>
      </c>
      <c r="D100" s="5">
        <v>216600</v>
      </c>
    </row>
    <row r="101" spans="2:4" x14ac:dyDescent="0.25">
      <c r="B101">
        <v>5110.21</v>
      </c>
      <c r="C101" t="s">
        <v>108</v>
      </c>
      <c r="D101" s="12">
        <v>2000</v>
      </c>
    </row>
    <row r="102" spans="2:4" x14ac:dyDescent="0.25">
      <c r="B102">
        <v>5110.41</v>
      </c>
      <c r="C102" t="s">
        <v>109</v>
      </c>
      <c r="D102" s="5">
        <v>18000</v>
      </c>
    </row>
    <row r="103" spans="2:4" x14ac:dyDescent="0.25">
      <c r="B103">
        <v>5110.42</v>
      </c>
      <c r="C103" t="s">
        <v>112</v>
      </c>
      <c r="D103" s="5">
        <v>12000</v>
      </c>
    </row>
    <row r="104" spans="2:4" x14ac:dyDescent="0.25">
      <c r="B104">
        <v>5110.43</v>
      </c>
      <c r="C104" t="s">
        <v>110</v>
      </c>
      <c r="D104" s="5">
        <v>3500</v>
      </c>
    </row>
    <row r="105" spans="2:4" x14ac:dyDescent="0.25">
      <c r="B105">
        <v>5110.4399999999996</v>
      </c>
      <c r="C105" t="s">
        <v>111</v>
      </c>
      <c r="D105" s="5">
        <v>15500</v>
      </c>
    </row>
    <row r="106" spans="2:4" x14ac:dyDescent="0.25">
      <c r="B106">
        <v>5110.45</v>
      </c>
      <c r="C106" t="s">
        <v>113</v>
      </c>
      <c r="D106" s="13">
        <f>67000 +150000</f>
        <v>217000</v>
      </c>
    </row>
    <row r="107" spans="2:4" x14ac:dyDescent="0.25">
      <c r="B107">
        <v>5110.46</v>
      </c>
      <c r="C107" t="s">
        <v>114</v>
      </c>
      <c r="D107" s="5">
        <v>5500</v>
      </c>
    </row>
    <row r="108" spans="2:4" x14ac:dyDescent="0.25">
      <c r="B108">
        <v>5110.47</v>
      </c>
      <c r="C108" t="s">
        <v>115</v>
      </c>
      <c r="D108" s="5">
        <v>250</v>
      </c>
    </row>
    <row r="109" spans="2:4" x14ac:dyDescent="0.25">
      <c r="B109">
        <v>5110.4799999999996</v>
      </c>
      <c r="C109" t="s">
        <v>117</v>
      </c>
      <c r="D109" s="5">
        <v>8500</v>
      </c>
    </row>
    <row r="110" spans="2:4" x14ac:dyDescent="0.25">
      <c r="B110">
        <v>5110.49</v>
      </c>
      <c r="C110" t="s">
        <v>118</v>
      </c>
      <c r="D110" s="5">
        <v>300</v>
      </c>
    </row>
    <row r="111" spans="2:4" x14ac:dyDescent="0.25">
      <c r="B111">
        <v>5110.5200000000004</v>
      </c>
      <c r="C111" t="s">
        <v>120</v>
      </c>
      <c r="D111" s="5">
        <v>3000</v>
      </c>
    </row>
    <row r="112" spans="2:4" x14ac:dyDescent="0.25">
      <c r="B112">
        <v>5110.53</v>
      </c>
      <c r="C112" t="s">
        <v>119</v>
      </c>
      <c r="D112" s="5">
        <v>6000</v>
      </c>
    </row>
    <row r="113" spans="2:4" x14ac:dyDescent="0.25">
      <c r="B113">
        <v>5110.5600000000004</v>
      </c>
      <c r="C113" t="s">
        <v>121</v>
      </c>
      <c r="D113" s="5">
        <v>2000</v>
      </c>
    </row>
    <row r="114" spans="2:4" x14ac:dyDescent="0.25">
      <c r="B114">
        <v>5110.57</v>
      </c>
      <c r="C114" t="s">
        <v>122</v>
      </c>
      <c r="D114" s="11">
        <v>5000</v>
      </c>
    </row>
    <row r="115" spans="2:4" x14ac:dyDescent="0.25">
      <c r="B115">
        <v>5110.59</v>
      </c>
      <c r="C115" t="s">
        <v>124</v>
      </c>
      <c r="D115" s="5">
        <v>1200</v>
      </c>
    </row>
    <row r="116" spans="2:4" x14ac:dyDescent="0.25">
      <c r="B116">
        <v>5110.6099999999997</v>
      </c>
      <c r="C116" t="s">
        <v>123</v>
      </c>
      <c r="D116" s="5">
        <v>6500</v>
      </c>
    </row>
    <row r="117" spans="2:4" x14ac:dyDescent="0.25">
      <c r="D117" s="5" t="s">
        <v>75</v>
      </c>
    </row>
    <row r="118" spans="2:4" x14ac:dyDescent="0.25">
      <c r="B118" s="3" t="s">
        <v>125</v>
      </c>
      <c r="C118" s="3" t="s">
        <v>126</v>
      </c>
    </row>
    <row r="119" spans="2:4" x14ac:dyDescent="0.25">
      <c r="B119">
        <v>5142.42</v>
      </c>
      <c r="C119" t="s">
        <v>127</v>
      </c>
      <c r="D119" s="5">
        <v>30000</v>
      </c>
    </row>
    <row r="120" spans="2:4" x14ac:dyDescent="0.25">
      <c r="B120">
        <v>5142.45</v>
      </c>
      <c r="C120" t="s">
        <v>128</v>
      </c>
      <c r="D120" s="5">
        <v>750</v>
      </c>
    </row>
    <row r="122" spans="2:4" x14ac:dyDescent="0.25">
      <c r="B122" s="3" t="s">
        <v>129</v>
      </c>
      <c r="C122" s="3" t="s">
        <v>130</v>
      </c>
    </row>
    <row r="123" spans="2:4" x14ac:dyDescent="0.25">
      <c r="B123" s="4">
        <v>8020.1</v>
      </c>
      <c r="C123" t="s">
        <v>131</v>
      </c>
      <c r="D123" s="5">
        <v>49800</v>
      </c>
    </row>
    <row r="125" spans="2:4" x14ac:dyDescent="0.25">
      <c r="B125" s="3" t="s">
        <v>132</v>
      </c>
      <c r="C125" s="3" t="s">
        <v>137</v>
      </c>
    </row>
    <row r="126" spans="2:4" x14ac:dyDescent="0.25">
      <c r="B126">
        <v>8120.42</v>
      </c>
      <c r="C126" t="s">
        <v>133</v>
      </c>
      <c r="D126" s="5">
        <v>2500</v>
      </c>
    </row>
    <row r="127" spans="2:4" x14ac:dyDescent="0.25">
      <c r="B127">
        <v>8120.44</v>
      </c>
      <c r="C127" t="s">
        <v>134</v>
      </c>
      <c r="D127" s="11">
        <v>15000</v>
      </c>
    </row>
    <row r="128" spans="2:4" x14ac:dyDescent="0.25">
      <c r="B128" s="4">
        <v>8120.6</v>
      </c>
      <c r="C128" t="s">
        <v>135</v>
      </c>
      <c r="D128" s="11">
        <v>400000</v>
      </c>
    </row>
    <row r="129" spans="2:4" x14ac:dyDescent="0.25">
      <c r="B129" s="4">
        <v>8120.7</v>
      </c>
      <c r="C129" t="s">
        <v>136</v>
      </c>
      <c r="D129" s="5">
        <v>27700</v>
      </c>
    </row>
    <row r="131" spans="2:4" x14ac:dyDescent="0.25">
      <c r="B131" s="3" t="s">
        <v>138</v>
      </c>
      <c r="C131" s="3" t="s">
        <v>139</v>
      </c>
    </row>
    <row r="132" spans="2:4" x14ac:dyDescent="0.25">
      <c r="B132">
        <v>8130.4</v>
      </c>
      <c r="C132" t="s">
        <v>140</v>
      </c>
      <c r="D132" s="11">
        <f>185000+40000</f>
        <v>225000</v>
      </c>
    </row>
    <row r="134" spans="2:4" x14ac:dyDescent="0.25">
      <c r="B134" s="3" t="s">
        <v>141</v>
      </c>
      <c r="C134" t="s">
        <v>142</v>
      </c>
      <c r="D134" s="14">
        <v>0</v>
      </c>
    </row>
    <row r="135" spans="2:4" x14ac:dyDescent="0.25">
      <c r="B135" s="3"/>
    </row>
    <row r="136" spans="2:4" x14ac:dyDescent="0.25">
      <c r="B136" s="3" t="s">
        <v>143</v>
      </c>
      <c r="C136" t="s">
        <v>154</v>
      </c>
      <c r="D136" s="5">
        <v>60000</v>
      </c>
    </row>
    <row r="137" spans="2:4" x14ac:dyDescent="0.25">
      <c r="B137" s="3" t="s">
        <v>144</v>
      </c>
      <c r="C137" t="s">
        <v>153</v>
      </c>
      <c r="D137" s="5">
        <v>20000</v>
      </c>
    </row>
    <row r="138" spans="2:4" x14ac:dyDescent="0.25">
      <c r="B138" s="3" t="s">
        <v>145</v>
      </c>
      <c r="C138" t="s">
        <v>152</v>
      </c>
      <c r="D138" s="11">
        <v>148000</v>
      </c>
    </row>
    <row r="139" spans="2:4" x14ac:dyDescent="0.25">
      <c r="B139" s="3" t="s">
        <v>146</v>
      </c>
      <c r="C139" t="s">
        <v>151</v>
      </c>
      <c r="D139" s="11">
        <v>6750</v>
      </c>
    </row>
    <row r="140" spans="2:4" x14ac:dyDescent="0.25">
      <c r="B140" s="3" t="s">
        <v>147</v>
      </c>
      <c r="C140" t="s">
        <v>150</v>
      </c>
      <c r="D140" s="11">
        <v>0</v>
      </c>
    </row>
    <row r="142" spans="2:4" x14ac:dyDescent="0.25">
      <c r="B142" s="3" t="s">
        <v>148</v>
      </c>
      <c r="C142" s="3" t="s">
        <v>149</v>
      </c>
    </row>
    <row r="143" spans="2:4" x14ac:dyDescent="0.25">
      <c r="B143">
        <v>9610</v>
      </c>
      <c r="C143" t="s">
        <v>155</v>
      </c>
      <c r="D143" s="5">
        <v>55000</v>
      </c>
    </row>
    <row r="144" spans="2:4" x14ac:dyDescent="0.25">
      <c r="B144">
        <v>9611</v>
      </c>
      <c r="C144" t="s">
        <v>156</v>
      </c>
      <c r="D144" s="5">
        <v>37500</v>
      </c>
    </row>
    <row r="145" spans="2:4" x14ac:dyDescent="0.25">
      <c r="B145">
        <v>9612</v>
      </c>
      <c r="C145" t="s">
        <v>157</v>
      </c>
      <c r="D145" s="5">
        <v>110000</v>
      </c>
    </row>
    <row r="146" spans="2:4" x14ac:dyDescent="0.25">
      <c r="B146">
        <v>9613</v>
      </c>
      <c r="C146" t="s">
        <v>158</v>
      </c>
      <c r="D146" s="5">
        <v>55000</v>
      </c>
    </row>
    <row r="147" spans="2:4" x14ac:dyDescent="0.25">
      <c r="B147">
        <v>9713</v>
      </c>
      <c r="C147" t="s">
        <v>167</v>
      </c>
      <c r="D147" s="5">
        <v>10560</v>
      </c>
    </row>
    <row r="148" spans="2:4" x14ac:dyDescent="0.25">
      <c r="B148">
        <v>9712</v>
      </c>
      <c r="C148" t="s">
        <v>166</v>
      </c>
      <c r="D148" s="5">
        <v>100000</v>
      </c>
    </row>
    <row r="151" spans="2:4" x14ac:dyDescent="0.25">
      <c r="C151" t="s">
        <v>159</v>
      </c>
      <c r="D151" s="5">
        <f>SUM(D32:D150)</f>
        <v>2327850</v>
      </c>
    </row>
    <row r="152" spans="2:4" x14ac:dyDescent="0.25">
      <c r="C152" t="s">
        <v>161</v>
      </c>
      <c r="D152" s="5">
        <f>SUM(D151-D30)</f>
        <v>0</v>
      </c>
    </row>
  </sheetData>
  <pageMargins left="0.25" right="0.25" top="0.75" bottom="0.75" header="0.3" footer="0.3"/>
  <pageSetup scale="92" fitToHeight="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Fortunato</dc:creator>
  <cp:lastModifiedBy>Brian - VTS</cp:lastModifiedBy>
  <cp:lastPrinted>2017-03-24T15:00:08Z</cp:lastPrinted>
  <dcterms:created xsi:type="dcterms:W3CDTF">2016-03-15T17:34:17Z</dcterms:created>
  <dcterms:modified xsi:type="dcterms:W3CDTF">2017-11-28T18:56:38Z</dcterms:modified>
</cp:coreProperties>
</file>